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'Sheet1'!$A$1:$C$108</definedName>
  </definedNames>
  <calcPr fullCalcOnLoad="1"/>
</workbook>
</file>

<file path=xl/sharedStrings.xml><?xml version="1.0" encoding="utf-8"?>
<sst xmlns="http://schemas.openxmlformats.org/spreadsheetml/2006/main" count="109" uniqueCount="106">
  <si>
    <t>Education</t>
  </si>
  <si>
    <t>Standards Fund Grants</t>
  </si>
  <si>
    <t>2006/07</t>
  </si>
  <si>
    <t>2007/08</t>
  </si>
  <si>
    <t>2008/09</t>
  </si>
  <si>
    <t>2009/10</t>
  </si>
  <si>
    <t>£m</t>
  </si>
  <si>
    <t>School Development Grant</t>
  </si>
  <si>
    <t>Primary Strategy - Central Co-ordination</t>
  </si>
  <si>
    <t>Education Health Partnerships</t>
  </si>
  <si>
    <t>Other LEA Grants</t>
  </si>
  <si>
    <t>Other Grants</t>
  </si>
  <si>
    <t>Teenage Pregnancy Local Implementation Grant</t>
  </si>
  <si>
    <t>Sure Start Local Programmes</t>
  </si>
  <si>
    <t>Children's Centres Capital</t>
  </si>
  <si>
    <t>Total Education</t>
  </si>
  <si>
    <t>Personal Social Services</t>
  </si>
  <si>
    <t>Mental Health</t>
  </si>
  <si>
    <t>Carers Grant</t>
  </si>
  <si>
    <t>Preserved Rights Grant</t>
  </si>
  <si>
    <t>Child and Adolescent Mental Health Services</t>
  </si>
  <si>
    <t>Delayed Discharges</t>
  </si>
  <si>
    <t>National Training Strategy</t>
  </si>
  <si>
    <t>Human Resources Development Strategy</t>
  </si>
  <si>
    <t>Access and Systems Capacity</t>
  </si>
  <si>
    <t>Children's Services Adoption</t>
  </si>
  <si>
    <t>Children's Services Choice Protects</t>
  </si>
  <si>
    <t>Safeguarding Children</t>
  </si>
  <si>
    <t>Supporting People</t>
  </si>
  <si>
    <t>Supporting People Administration Grant</t>
  </si>
  <si>
    <t>Information Management</t>
  </si>
  <si>
    <t>Residential Allowance</t>
  </si>
  <si>
    <t>Integrated Children's Services</t>
  </si>
  <si>
    <t>Prevention Technology</t>
  </si>
  <si>
    <t>Partnership for Older People Projects</t>
  </si>
  <si>
    <t>Commission for Social Care Inspection</t>
  </si>
  <si>
    <t>Total Personal Social Services</t>
  </si>
  <si>
    <t>Environmental, Protective and Cultural Services</t>
  </si>
  <si>
    <t>Benefit Administration</t>
  </si>
  <si>
    <t>Planning Development</t>
  </si>
  <si>
    <t>Council Tax Benefit</t>
  </si>
  <si>
    <t>Rent Allowance Subsidy</t>
  </si>
  <si>
    <t>Detrunking</t>
  </si>
  <si>
    <t>Total Environmental, Protective and Cultural Services</t>
  </si>
  <si>
    <t>General Grants</t>
  </si>
  <si>
    <t>Neighbourhood Renewal Fund</t>
  </si>
  <si>
    <t>Safer Stronger Communities Fund (Neighbourhood Element)</t>
  </si>
  <si>
    <t>New Deal for Communities</t>
  </si>
  <si>
    <t>Big Lottery Fund</t>
  </si>
  <si>
    <t>Single Regeneration Budget</t>
  </si>
  <si>
    <t>eInnovations</t>
  </si>
  <si>
    <t>Implementing Electronic Government</t>
  </si>
  <si>
    <t>Youth Enterprise Academy</t>
  </si>
  <si>
    <t>Waste Performance and Efficiency Grant</t>
  </si>
  <si>
    <t>Job Centre Plus</t>
  </si>
  <si>
    <t>Total General Grant</t>
  </si>
  <si>
    <t>TOTAL SPECIFIC GRANTS</t>
  </si>
  <si>
    <t>Mental Capacity Act &amp; Independent Mental Capacity Advocate</t>
  </si>
  <si>
    <t>Leadership Incentive Grant</t>
  </si>
  <si>
    <t>General Sure Start Grant/Children's Centres Revenue</t>
  </si>
  <si>
    <t>Ethnic Minority Achievement (EMAG)</t>
  </si>
  <si>
    <t>Extended Schools</t>
  </si>
  <si>
    <t>Targeted Support for Primary Strategy</t>
  </si>
  <si>
    <t>Targeted Support for Secondary Strategy</t>
  </si>
  <si>
    <t>Primary Strategy - Central Co-ordination: ISP</t>
  </si>
  <si>
    <t>Prim Strategy: Communication, Language, Literacy</t>
  </si>
  <si>
    <t>Secondary Strategy: Central Co-ordination</t>
  </si>
  <si>
    <t>Behaviour and Attendance: Central Co-ordination</t>
  </si>
  <si>
    <t>School Improvement Partners (SIPs)</t>
  </si>
  <si>
    <t>Music Services</t>
  </si>
  <si>
    <t>Music at Key Stage 2</t>
  </si>
  <si>
    <t>School Travel Advisors</t>
  </si>
  <si>
    <t>14-19 Engagement Programme</t>
  </si>
  <si>
    <t>Computers for Pupils: Recurrent</t>
  </si>
  <si>
    <t>Choice Advisors</t>
  </si>
  <si>
    <t>School Intervention Grant</t>
  </si>
  <si>
    <t>Flexible 14-19 Partnerships Funding</t>
  </si>
  <si>
    <t>Targeted School Meals Grant</t>
  </si>
  <si>
    <t>School Meals Grant</t>
  </si>
  <si>
    <t>School Standards Grant</t>
  </si>
  <si>
    <t>Broadband Connectivity</t>
  </si>
  <si>
    <t>National Digital Infrastructure for Schools</t>
  </si>
  <si>
    <t>e-learning Credits</t>
  </si>
  <si>
    <t>Devolved Formula</t>
  </si>
  <si>
    <t>School Travel Plans</t>
  </si>
  <si>
    <t>Capital Modernisation: Primary</t>
  </si>
  <si>
    <t>Capital Modernisation: Secondary</t>
  </si>
  <si>
    <t>Targeted Capital Fund</t>
  </si>
  <si>
    <t>Building Schools for the Future</t>
  </si>
  <si>
    <t>Specialist Schools Capital</t>
  </si>
  <si>
    <t>City Learning Centres: Capital</t>
  </si>
  <si>
    <t>Computers for Pupils: Capital</t>
  </si>
  <si>
    <t>Dedicated Schools Grant</t>
  </si>
  <si>
    <t>School Workforce Advisor Grant</t>
  </si>
  <si>
    <t>Information Sharing Assessment</t>
  </si>
  <si>
    <t>Sixth Form Funding</t>
  </si>
  <si>
    <t>Learning &amp; Skills Council</t>
  </si>
  <si>
    <t>Aim Higher</t>
  </si>
  <si>
    <t>EEC Milk Subsidy</t>
  </si>
  <si>
    <t>DOH Milk</t>
  </si>
  <si>
    <t>Study Support Centre</t>
  </si>
  <si>
    <t>PE Training</t>
  </si>
  <si>
    <t>eCAF Capital Grant</t>
  </si>
  <si>
    <t>Budget Holding Lead Professional</t>
  </si>
  <si>
    <t>SPECIFIC GRANTS</t>
  </si>
  <si>
    <t>total excl DSG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</si>
</sst>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_);\(#,##0.000\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172" fontId="0" fillId="0" borderId="0" xfId="0" applyNumberFormat="1" applyFill="1" applyAlignment="1">
      <alignment vertical="top"/>
    </xf>
    <xf numFmtId="172" fontId="0" fillId="0" borderId="1" xfId="0" applyNumberFormat="1" applyFill="1" applyBorder="1" applyAlignment="1">
      <alignment vertical="top"/>
    </xf>
    <xf numFmtId="172" fontId="0" fillId="0" borderId="0" xfId="0" applyNumberFormat="1" applyFill="1" applyBorder="1" applyAlignment="1">
      <alignment vertical="top"/>
    </xf>
    <xf numFmtId="0" fontId="1" fillId="0" borderId="0" xfId="0" applyFont="1" applyAlignment="1">
      <alignment vertical="top"/>
    </xf>
    <xf numFmtId="172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vertical="top"/>
    </xf>
    <xf numFmtId="173" fontId="0" fillId="0" borderId="0" xfId="0" applyNumberFormat="1" applyFill="1" applyAlignment="1">
      <alignment vertical="top"/>
    </xf>
    <xf numFmtId="173" fontId="1" fillId="0" borderId="0" xfId="0" applyNumberFormat="1" applyFont="1" applyFill="1" applyAlignment="1">
      <alignment horizontal="center" vertical="top"/>
    </xf>
    <xf numFmtId="173" fontId="0" fillId="0" borderId="1" xfId="0" applyNumberFormat="1" applyFill="1" applyBorder="1" applyAlignment="1">
      <alignment vertical="top"/>
    </xf>
    <xf numFmtId="173" fontId="0" fillId="0" borderId="0" xfId="0" applyNumberFormat="1" applyFill="1" applyBorder="1" applyAlignment="1">
      <alignment vertical="top"/>
    </xf>
    <xf numFmtId="173" fontId="1" fillId="0" borderId="2" xfId="0" applyNumberFormat="1" applyFont="1" applyFill="1" applyBorder="1" applyAlignment="1">
      <alignment vertical="top"/>
    </xf>
    <xf numFmtId="173" fontId="1" fillId="0" borderId="3" xfId="0" applyNumberFormat="1" applyFont="1" applyFill="1" applyBorder="1" applyAlignment="1">
      <alignment vertical="top"/>
    </xf>
    <xf numFmtId="0" fontId="0" fillId="0" borderId="0" xfId="0" applyAlignment="1">
      <alignment horizontal="left" vertical="top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view="pageBreakPreview" zoomScaleSheetLayoutView="100" workbookViewId="0" topLeftCell="A1">
      <pane ySplit="2" topLeftCell="BM80" activePane="bottomLeft" state="frozen"/>
      <selection pane="topLeft" activeCell="A1" sqref="A1"/>
      <selection pane="bottomLeft" activeCell="C110" sqref="C110"/>
    </sheetView>
  </sheetViews>
  <sheetFormatPr defaultColWidth="9.140625" defaultRowHeight="12.75"/>
  <cols>
    <col min="1" max="1" width="66.7109375" style="3" customWidth="1"/>
    <col min="2" max="2" width="11.28125" style="13" hidden="1" customWidth="1"/>
    <col min="3" max="3" width="10.8515625" style="13" bestFit="1" customWidth="1"/>
    <col min="4" max="5" width="9.8515625" style="2" bestFit="1" customWidth="1"/>
    <col min="6" max="16384" width="9.140625" style="3" customWidth="1"/>
  </cols>
  <sheetData>
    <row r="1" spans="1:5" ht="12.75">
      <c r="A1" s="1" t="s">
        <v>104</v>
      </c>
      <c r="B1" s="14" t="s">
        <v>2</v>
      </c>
      <c r="C1" s="14" t="s">
        <v>3</v>
      </c>
      <c r="D1" s="4" t="s">
        <v>4</v>
      </c>
      <c r="E1" s="4" t="s">
        <v>5</v>
      </c>
    </row>
    <row r="2" spans="2:5" ht="12.75">
      <c r="B2" s="14" t="s">
        <v>6</v>
      </c>
      <c r="C2" s="14" t="s">
        <v>6</v>
      </c>
      <c r="D2" s="4" t="s">
        <v>6</v>
      </c>
      <c r="E2" s="4" t="s">
        <v>6</v>
      </c>
    </row>
    <row r="3" ht="12.75">
      <c r="A3" s="1" t="s">
        <v>0</v>
      </c>
    </row>
    <row r="4" ht="12.75">
      <c r="A4" s="5" t="s">
        <v>1</v>
      </c>
    </row>
    <row r="5" spans="1:5" ht="12.75">
      <c r="A5" s="19" t="s">
        <v>7</v>
      </c>
      <c r="B5" s="13">
        <v>11.349</v>
      </c>
      <c r="C5" s="13">
        <v>1.177</v>
      </c>
      <c r="D5" s="6">
        <v>0</v>
      </c>
      <c r="E5" s="6">
        <v>0</v>
      </c>
    </row>
    <row r="6" spans="1:5" ht="12.75">
      <c r="A6" s="19" t="s">
        <v>60</v>
      </c>
      <c r="B6" s="13">
        <v>0.04</v>
      </c>
      <c r="C6" s="13">
        <v>0.042</v>
      </c>
      <c r="D6" s="6">
        <v>0</v>
      </c>
      <c r="E6" s="6">
        <v>0</v>
      </c>
    </row>
    <row r="7" spans="1:5" ht="12.75">
      <c r="A7" s="19" t="s">
        <v>61</v>
      </c>
      <c r="B7" s="13">
        <v>0.304</v>
      </c>
      <c r="C7" s="13">
        <v>0.304</v>
      </c>
      <c r="D7" s="6">
        <v>0</v>
      </c>
      <c r="E7" s="6">
        <v>0</v>
      </c>
    </row>
    <row r="8" spans="1:5" ht="12.75">
      <c r="A8" s="19" t="s">
        <v>62</v>
      </c>
      <c r="B8" s="13">
        <v>0.51</v>
      </c>
      <c r="C8" s="13">
        <v>0.512</v>
      </c>
      <c r="D8" s="6">
        <v>0</v>
      </c>
      <c r="E8" s="6">
        <v>0</v>
      </c>
    </row>
    <row r="9" spans="1:5" ht="12.75">
      <c r="A9" s="19" t="s">
        <v>63</v>
      </c>
      <c r="B9" s="13">
        <v>0.506</v>
      </c>
      <c r="C9" s="13">
        <v>0.56</v>
      </c>
      <c r="D9" s="6">
        <v>0</v>
      </c>
      <c r="E9" s="6">
        <v>0</v>
      </c>
    </row>
    <row r="10" spans="1:5" ht="12.75">
      <c r="A10" s="19" t="s">
        <v>8</v>
      </c>
      <c r="B10" s="13">
        <v>0.164</v>
      </c>
      <c r="C10" s="13">
        <v>0.141</v>
      </c>
      <c r="D10" s="6">
        <v>0</v>
      </c>
      <c r="E10" s="6">
        <v>0</v>
      </c>
    </row>
    <row r="11" spans="1:5" ht="12.75">
      <c r="A11" s="19" t="s">
        <v>64</v>
      </c>
      <c r="B11" s="13">
        <v>0</v>
      </c>
      <c r="C11" s="13">
        <v>0.024</v>
      </c>
      <c r="D11" s="6">
        <v>0</v>
      </c>
      <c r="E11" s="6">
        <v>0</v>
      </c>
    </row>
    <row r="12" spans="1:5" ht="12.75">
      <c r="A12" s="19" t="s">
        <v>65</v>
      </c>
      <c r="B12" s="13">
        <v>0.05</v>
      </c>
      <c r="C12" s="13">
        <v>0.05</v>
      </c>
      <c r="D12" s="6">
        <v>0</v>
      </c>
      <c r="E12" s="6">
        <v>0</v>
      </c>
    </row>
    <row r="13" spans="1:5" ht="12.75">
      <c r="A13" s="19" t="s">
        <v>66</v>
      </c>
      <c r="B13" s="13">
        <v>0.166</v>
      </c>
      <c r="C13" s="13">
        <v>0.151</v>
      </c>
      <c r="D13" s="6">
        <v>0</v>
      </c>
      <c r="E13" s="6">
        <v>0</v>
      </c>
    </row>
    <row r="14" spans="1:5" ht="12.75">
      <c r="A14" s="19" t="s">
        <v>67</v>
      </c>
      <c r="B14" s="13">
        <v>0.068</v>
      </c>
      <c r="C14" s="13">
        <v>0.068</v>
      </c>
      <c r="D14" s="6">
        <v>0</v>
      </c>
      <c r="E14" s="6">
        <v>0</v>
      </c>
    </row>
    <row r="15" spans="1:5" ht="12.75">
      <c r="A15" s="19" t="s">
        <v>68</v>
      </c>
      <c r="B15" s="13">
        <v>0.016</v>
      </c>
      <c r="C15" s="13">
        <v>0.054</v>
      </c>
      <c r="D15" s="6">
        <v>0</v>
      </c>
      <c r="E15" s="6">
        <v>0</v>
      </c>
    </row>
    <row r="16" spans="1:5" ht="12.75">
      <c r="A16" s="19" t="s">
        <v>69</v>
      </c>
      <c r="B16" s="13">
        <v>0.286</v>
      </c>
      <c r="C16" s="13">
        <v>0.276</v>
      </c>
      <c r="D16" s="6">
        <v>0</v>
      </c>
      <c r="E16" s="6">
        <v>0</v>
      </c>
    </row>
    <row r="17" spans="1:5" ht="12.75">
      <c r="A17" s="19" t="s">
        <v>70</v>
      </c>
      <c r="B17" s="13">
        <v>0.011</v>
      </c>
      <c r="C17" s="13">
        <v>0.088</v>
      </c>
      <c r="D17" s="6">
        <v>0</v>
      </c>
      <c r="E17" s="6">
        <v>0</v>
      </c>
    </row>
    <row r="18" spans="1:5" ht="12.75">
      <c r="A18" s="19" t="s">
        <v>9</v>
      </c>
      <c r="B18" s="13">
        <v>0.068</v>
      </c>
      <c r="C18" s="13">
        <v>0.02</v>
      </c>
      <c r="D18" s="6">
        <v>0</v>
      </c>
      <c r="E18" s="6">
        <v>0</v>
      </c>
    </row>
    <row r="19" spans="1:5" ht="12.75">
      <c r="A19" s="19" t="s">
        <v>71</v>
      </c>
      <c r="B19" s="13">
        <v>0.021</v>
      </c>
      <c r="C19" s="13">
        <v>0.021</v>
      </c>
      <c r="D19" s="6">
        <v>0</v>
      </c>
      <c r="E19" s="6">
        <v>0</v>
      </c>
    </row>
    <row r="20" spans="1:5" ht="12.75">
      <c r="A20" s="19" t="s">
        <v>72</v>
      </c>
      <c r="B20" s="13">
        <v>0.518</v>
      </c>
      <c r="C20" s="13">
        <v>0</v>
      </c>
      <c r="D20" s="6">
        <v>0</v>
      </c>
      <c r="E20" s="6">
        <v>0</v>
      </c>
    </row>
    <row r="21" spans="1:5" ht="12.75">
      <c r="A21" s="19" t="s">
        <v>73</v>
      </c>
      <c r="B21" s="13">
        <v>0.107</v>
      </c>
      <c r="C21" s="13">
        <v>0.107</v>
      </c>
      <c r="D21" s="6">
        <v>0</v>
      </c>
      <c r="E21" s="6">
        <v>0</v>
      </c>
    </row>
    <row r="22" spans="1:5" ht="12.75">
      <c r="A22" s="19" t="s">
        <v>74</v>
      </c>
      <c r="B22" s="13">
        <v>0.037</v>
      </c>
      <c r="C22" s="13">
        <v>0.033</v>
      </c>
      <c r="D22" s="6">
        <v>0</v>
      </c>
      <c r="E22" s="6">
        <v>0</v>
      </c>
    </row>
    <row r="23" spans="1:5" ht="12.75">
      <c r="A23" s="19" t="s">
        <v>75</v>
      </c>
      <c r="B23" s="13">
        <v>0.052</v>
      </c>
      <c r="C23" s="13">
        <v>0.052</v>
      </c>
      <c r="D23" s="6">
        <v>0</v>
      </c>
      <c r="E23" s="6">
        <v>0</v>
      </c>
    </row>
    <row r="24" spans="1:5" ht="12.75">
      <c r="A24" s="19" t="s">
        <v>76</v>
      </c>
      <c r="B24" s="13">
        <v>0.048</v>
      </c>
      <c r="C24" s="13">
        <v>0.045</v>
      </c>
      <c r="D24" s="6">
        <v>0</v>
      </c>
      <c r="E24" s="6">
        <v>0</v>
      </c>
    </row>
    <row r="25" spans="1:5" ht="12.75">
      <c r="A25" s="19" t="s">
        <v>77</v>
      </c>
      <c r="B25" s="13">
        <v>0.173</v>
      </c>
      <c r="C25" s="13">
        <v>0</v>
      </c>
      <c r="D25" s="6">
        <v>0</v>
      </c>
      <c r="E25" s="6">
        <v>0</v>
      </c>
    </row>
    <row r="26" spans="1:5" ht="12.75">
      <c r="A26" s="19" t="s">
        <v>78</v>
      </c>
      <c r="B26" s="13">
        <v>0.1</v>
      </c>
      <c r="C26" s="13">
        <v>0.094</v>
      </c>
      <c r="D26" s="6">
        <v>0</v>
      </c>
      <c r="E26" s="6">
        <v>0</v>
      </c>
    </row>
    <row r="27" spans="1:5" ht="12.75">
      <c r="A27" s="19" t="s">
        <v>58</v>
      </c>
      <c r="B27" s="13">
        <v>0</v>
      </c>
      <c r="C27" s="13">
        <v>1.25</v>
      </c>
      <c r="D27" s="6">
        <v>0</v>
      </c>
      <c r="E27" s="6">
        <v>0</v>
      </c>
    </row>
    <row r="28" spans="1:5" ht="12.75">
      <c r="A28" s="19" t="s">
        <v>80</v>
      </c>
      <c r="B28" s="13">
        <v>0.215</v>
      </c>
      <c r="C28" s="13">
        <v>0.371</v>
      </c>
      <c r="D28" s="6">
        <v>0</v>
      </c>
      <c r="E28" s="6">
        <v>0</v>
      </c>
    </row>
    <row r="29" spans="1:5" ht="12.75">
      <c r="A29" s="19" t="s">
        <v>81</v>
      </c>
      <c r="B29" s="13">
        <v>0.126</v>
      </c>
      <c r="C29" s="13">
        <v>0</v>
      </c>
      <c r="D29" s="6">
        <v>0</v>
      </c>
      <c r="E29" s="6">
        <v>0</v>
      </c>
    </row>
    <row r="30" spans="1:5" ht="12.75">
      <c r="A30" s="19" t="s">
        <v>82</v>
      </c>
      <c r="B30" s="13">
        <v>0.246</v>
      </c>
      <c r="C30" s="13">
        <v>0.163</v>
      </c>
      <c r="D30" s="6">
        <v>0</v>
      </c>
      <c r="E30" s="6">
        <v>0</v>
      </c>
    </row>
    <row r="31" spans="1:5" ht="12.75">
      <c r="A31" s="19" t="s">
        <v>83</v>
      </c>
      <c r="B31" s="13">
        <v>1.207</v>
      </c>
      <c r="C31" s="13">
        <v>1.282</v>
      </c>
      <c r="D31" s="6">
        <v>0</v>
      </c>
      <c r="E31" s="6">
        <v>0</v>
      </c>
    </row>
    <row r="32" spans="1:5" ht="12.75">
      <c r="A32" s="19" t="s">
        <v>84</v>
      </c>
      <c r="B32" s="13">
        <v>0.03</v>
      </c>
      <c r="C32" s="13">
        <v>0</v>
      </c>
      <c r="D32" s="6">
        <v>0</v>
      </c>
      <c r="E32" s="6">
        <v>0</v>
      </c>
    </row>
    <row r="33" spans="1:5" ht="12.75">
      <c r="A33" s="19" t="s">
        <v>85</v>
      </c>
      <c r="B33" s="13">
        <v>0.317</v>
      </c>
      <c r="C33" s="13">
        <v>0.238</v>
      </c>
      <c r="D33" s="6">
        <v>0</v>
      </c>
      <c r="E33" s="6">
        <v>0</v>
      </c>
    </row>
    <row r="34" spans="1:5" ht="12.75">
      <c r="A34" s="19" t="s">
        <v>86</v>
      </c>
      <c r="B34" s="13">
        <v>0.025</v>
      </c>
      <c r="C34" s="13">
        <v>0.019</v>
      </c>
      <c r="D34" s="6">
        <v>0</v>
      </c>
      <c r="E34" s="6">
        <v>0</v>
      </c>
    </row>
    <row r="35" spans="1:5" ht="12.75">
      <c r="A35" s="19" t="s">
        <v>87</v>
      </c>
      <c r="B35" s="13">
        <v>1.5</v>
      </c>
      <c r="C35" s="13">
        <v>3</v>
      </c>
      <c r="D35" s="6">
        <v>0</v>
      </c>
      <c r="E35" s="6">
        <v>0</v>
      </c>
    </row>
    <row r="36" spans="1:5" ht="12.75">
      <c r="A36" s="19" t="s">
        <v>88</v>
      </c>
      <c r="B36" s="13">
        <v>0.05</v>
      </c>
      <c r="C36" s="13">
        <v>0</v>
      </c>
      <c r="D36" s="6">
        <v>0</v>
      </c>
      <c r="E36" s="6">
        <v>0</v>
      </c>
    </row>
    <row r="37" spans="1:5" ht="12.75">
      <c r="A37" s="19" t="s">
        <v>89</v>
      </c>
      <c r="B37" s="13">
        <v>0.2</v>
      </c>
      <c r="C37" s="13">
        <v>0</v>
      </c>
      <c r="D37" s="6">
        <v>0</v>
      </c>
      <c r="E37" s="6">
        <v>0</v>
      </c>
    </row>
    <row r="38" spans="1:5" ht="12.75">
      <c r="A38" s="19" t="s">
        <v>90</v>
      </c>
      <c r="B38" s="13">
        <v>0.45</v>
      </c>
      <c r="C38" s="13">
        <v>0</v>
      </c>
      <c r="D38" s="6">
        <v>0</v>
      </c>
      <c r="E38" s="6">
        <v>0</v>
      </c>
    </row>
    <row r="39" spans="1:5" ht="12.75">
      <c r="A39" s="19" t="s">
        <v>91</v>
      </c>
      <c r="B39" s="13">
        <v>0.48</v>
      </c>
      <c r="C39" s="13">
        <v>0.48</v>
      </c>
      <c r="D39" s="6">
        <v>0</v>
      </c>
      <c r="E39" s="6">
        <v>0</v>
      </c>
    </row>
    <row r="40" spans="2:5" ht="12.75">
      <c r="B40" s="15">
        <f>SUM(B5:B39)</f>
        <v>19.439999999999998</v>
      </c>
      <c r="C40" s="15">
        <f>SUM(C5:C39)</f>
        <v>10.622</v>
      </c>
      <c r="D40" s="7">
        <f>SUM(D5:D39)</f>
        <v>0</v>
      </c>
      <c r="E40" s="7">
        <f>SUM(E5:E39)</f>
        <v>0</v>
      </c>
    </row>
    <row r="41" ht="12.75">
      <c r="A41" s="5" t="s">
        <v>11</v>
      </c>
    </row>
    <row r="42" spans="1:5" ht="12.75">
      <c r="A42" s="19" t="s">
        <v>59</v>
      </c>
      <c r="B42" s="13">
        <v>2.637</v>
      </c>
      <c r="C42" s="13">
        <v>2.681</v>
      </c>
      <c r="D42" s="6">
        <v>0</v>
      </c>
      <c r="E42" s="6">
        <v>0</v>
      </c>
    </row>
    <row r="43" spans="1:5" ht="12.75">
      <c r="A43" s="19" t="s">
        <v>79</v>
      </c>
      <c r="B43" s="13">
        <v>4.504</v>
      </c>
      <c r="C43" s="13">
        <v>0</v>
      </c>
      <c r="D43" s="6">
        <v>0</v>
      </c>
      <c r="E43" s="6">
        <v>0</v>
      </c>
    </row>
    <row r="44" spans="1:5" ht="12.75">
      <c r="A44" s="19" t="s">
        <v>92</v>
      </c>
      <c r="B44" s="13">
        <v>91.218</v>
      </c>
      <c r="C44" s="13">
        <v>95.088</v>
      </c>
      <c r="D44" s="6">
        <v>0</v>
      </c>
      <c r="E44" s="6">
        <v>0</v>
      </c>
    </row>
    <row r="45" spans="1:5" ht="12.75">
      <c r="A45" s="19" t="s">
        <v>12</v>
      </c>
      <c r="B45" s="13">
        <v>0.124</v>
      </c>
      <c r="C45" s="13">
        <v>0.124</v>
      </c>
      <c r="D45" s="6">
        <v>0</v>
      </c>
      <c r="E45" s="6">
        <v>0</v>
      </c>
    </row>
    <row r="46" spans="1:5" ht="12.75">
      <c r="A46" s="19" t="s">
        <v>93</v>
      </c>
      <c r="B46" s="13">
        <v>0.101</v>
      </c>
      <c r="C46" s="13">
        <v>0</v>
      </c>
      <c r="D46" s="6">
        <v>0</v>
      </c>
      <c r="E46" s="6">
        <v>0</v>
      </c>
    </row>
    <row r="47" spans="1:5" ht="12.75">
      <c r="A47" s="19" t="s">
        <v>13</v>
      </c>
      <c r="B47" s="13">
        <v>3.418</v>
      </c>
      <c r="C47" s="13">
        <v>2.847</v>
      </c>
      <c r="D47" s="6">
        <v>0</v>
      </c>
      <c r="E47" s="6">
        <v>0</v>
      </c>
    </row>
    <row r="48" spans="1:5" ht="12.75">
      <c r="A48" s="19" t="s">
        <v>94</v>
      </c>
      <c r="B48" s="13">
        <v>0.065</v>
      </c>
      <c r="C48" s="13">
        <v>0</v>
      </c>
      <c r="D48" s="6">
        <v>0</v>
      </c>
      <c r="E48" s="6">
        <v>0</v>
      </c>
    </row>
    <row r="49" spans="1:5" ht="12.75">
      <c r="A49" s="19" t="s">
        <v>14</v>
      </c>
      <c r="B49" s="13">
        <v>1.085</v>
      </c>
      <c r="C49" s="13">
        <v>1.038</v>
      </c>
      <c r="D49" s="6">
        <v>0</v>
      </c>
      <c r="E49" s="6">
        <v>0</v>
      </c>
    </row>
    <row r="50" spans="1:5" ht="12.75">
      <c r="A50" s="19" t="s">
        <v>95</v>
      </c>
      <c r="B50" s="13">
        <v>2.165</v>
      </c>
      <c r="C50" s="13">
        <v>0</v>
      </c>
      <c r="D50" s="6">
        <v>0</v>
      </c>
      <c r="E50" s="6">
        <v>0</v>
      </c>
    </row>
    <row r="51" spans="1:5" ht="12.75">
      <c r="A51" s="19" t="s">
        <v>96</v>
      </c>
      <c r="B51" s="13">
        <v>1.035</v>
      </c>
      <c r="C51" s="13">
        <v>0</v>
      </c>
      <c r="D51" s="6">
        <v>0</v>
      </c>
      <c r="E51" s="6">
        <v>0</v>
      </c>
    </row>
    <row r="52" spans="1:5" ht="12.75">
      <c r="A52" s="19" t="s">
        <v>10</v>
      </c>
      <c r="B52" s="13">
        <v>0.303</v>
      </c>
      <c r="C52" s="13">
        <v>0</v>
      </c>
      <c r="D52" s="6">
        <v>0</v>
      </c>
      <c r="E52" s="6">
        <v>0</v>
      </c>
    </row>
    <row r="53" spans="1:5" ht="12.75">
      <c r="A53" s="19" t="s">
        <v>97</v>
      </c>
      <c r="B53" s="13">
        <v>0.072</v>
      </c>
      <c r="C53" s="13">
        <v>0</v>
      </c>
      <c r="D53" s="6">
        <v>0</v>
      </c>
      <c r="E53" s="6">
        <v>0</v>
      </c>
    </row>
    <row r="54" spans="1:5" ht="12.75">
      <c r="A54" s="19" t="s">
        <v>98</v>
      </c>
      <c r="B54" s="13">
        <v>0.059</v>
      </c>
      <c r="C54" s="13">
        <v>0</v>
      </c>
      <c r="D54" s="6">
        <v>0</v>
      </c>
      <c r="E54" s="6">
        <v>0</v>
      </c>
    </row>
    <row r="55" spans="1:5" ht="12.75">
      <c r="A55" s="19" t="s">
        <v>99</v>
      </c>
      <c r="B55" s="13">
        <v>0.032</v>
      </c>
      <c r="C55" s="13">
        <v>0</v>
      </c>
      <c r="D55" s="6">
        <v>0</v>
      </c>
      <c r="E55" s="6">
        <v>0</v>
      </c>
    </row>
    <row r="56" spans="1:5" ht="12.75">
      <c r="A56" s="19" t="s">
        <v>100</v>
      </c>
      <c r="B56" s="13">
        <v>0.185</v>
      </c>
      <c r="C56" s="13">
        <v>0</v>
      </c>
      <c r="D56" s="6">
        <v>0</v>
      </c>
      <c r="E56" s="6">
        <v>0</v>
      </c>
    </row>
    <row r="57" spans="1:5" ht="12.75">
      <c r="A57" s="19" t="s">
        <v>101</v>
      </c>
      <c r="B57" s="13">
        <v>0.066</v>
      </c>
      <c r="C57" s="13">
        <v>0</v>
      </c>
      <c r="D57" s="6">
        <v>0</v>
      </c>
      <c r="E57" s="6">
        <v>0</v>
      </c>
    </row>
    <row r="58" spans="1:5" ht="12.75">
      <c r="A58" s="19" t="s">
        <v>102</v>
      </c>
      <c r="B58" s="13">
        <v>0.055</v>
      </c>
      <c r="C58" s="13">
        <v>0</v>
      </c>
      <c r="D58" s="6">
        <v>0</v>
      </c>
      <c r="E58" s="6">
        <v>0</v>
      </c>
    </row>
    <row r="59" spans="1:5" ht="12.75">
      <c r="A59" s="19" t="s">
        <v>103</v>
      </c>
      <c r="B59" s="13">
        <v>0.25</v>
      </c>
      <c r="C59" s="13">
        <v>0</v>
      </c>
      <c r="D59" s="6">
        <v>0</v>
      </c>
      <c r="E59" s="6">
        <v>0</v>
      </c>
    </row>
    <row r="60" spans="2:5" ht="12.75">
      <c r="B60" s="15">
        <f>SUM(B42:B59)</f>
        <v>107.37400000000001</v>
      </c>
      <c r="C60" s="15">
        <f>SUM(C42:C59)</f>
        <v>101.77799999999998</v>
      </c>
      <c r="D60" s="7">
        <f>SUM(D42:D59)</f>
        <v>0</v>
      </c>
      <c r="E60" s="7">
        <f>SUM(E42:E59)</f>
        <v>0</v>
      </c>
    </row>
    <row r="61" spans="2:5" ht="12.75">
      <c r="B61" s="16"/>
      <c r="C61" s="16"/>
      <c r="D61" s="8"/>
      <c r="E61" s="8"/>
    </row>
    <row r="62" spans="1:5" ht="12.75">
      <c r="A62" s="9" t="s">
        <v>15</v>
      </c>
      <c r="B62" s="17">
        <f>SUM(B60,B40)</f>
        <v>126.81400000000001</v>
      </c>
      <c r="C62" s="17">
        <f>SUM(C60,C40)</f>
        <v>112.39999999999998</v>
      </c>
      <c r="D62" s="10">
        <f>SUM(D60,D40)</f>
        <v>0</v>
      </c>
      <c r="E62" s="10">
        <f>SUM(E60,E40)</f>
        <v>0</v>
      </c>
    </row>
    <row r="64" ht="12.75">
      <c r="A64" s="1" t="s">
        <v>16</v>
      </c>
    </row>
    <row r="65" spans="1:5" ht="12.75">
      <c r="A65" s="3" t="s">
        <v>17</v>
      </c>
      <c r="B65" s="13">
        <v>0.508</v>
      </c>
      <c r="C65" s="13">
        <v>0.593</v>
      </c>
      <c r="D65" s="6">
        <v>0</v>
      </c>
      <c r="E65" s="6">
        <v>0</v>
      </c>
    </row>
    <row r="66" spans="1:5" ht="12.75">
      <c r="A66" s="3" t="s">
        <v>18</v>
      </c>
      <c r="B66" s="13">
        <v>0.786</v>
      </c>
      <c r="C66" s="13">
        <v>0.782</v>
      </c>
      <c r="D66" s="6">
        <v>0</v>
      </c>
      <c r="E66" s="6">
        <v>0</v>
      </c>
    </row>
    <row r="67" spans="1:5" ht="12.75">
      <c r="A67" s="3" t="s">
        <v>19</v>
      </c>
      <c r="B67" s="13">
        <v>1.492</v>
      </c>
      <c r="C67" s="13">
        <v>1.397</v>
      </c>
      <c r="D67" s="6">
        <v>0</v>
      </c>
      <c r="E67" s="6">
        <v>0</v>
      </c>
    </row>
    <row r="68" spans="1:5" ht="12.75">
      <c r="A68" s="3" t="s">
        <v>20</v>
      </c>
      <c r="B68" s="13">
        <v>0.484</v>
      </c>
      <c r="C68" s="13">
        <v>0.493</v>
      </c>
      <c r="D68" s="6">
        <v>0</v>
      </c>
      <c r="E68" s="6">
        <v>0</v>
      </c>
    </row>
    <row r="69" spans="1:5" ht="12.75">
      <c r="A69" s="3" t="s">
        <v>21</v>
      </c>
      <c r="B69" s="13">
        <v>0.402</v>
      </c>
      <c r="C69" s="13">
        <v>0.391</v>
      </c>
      <c r="D69" s="6">
        <v>0</v>
      </c>
      <c r="E69" s="6">
        <v>0</v>
      </c>
    </row>
    <row r="70" spans="1:5" ht="12.75">
      <c r="A70" s="3" t="s">
        <v>22</v>
      </c>
      <c r="B70" s="13">
        <v>0.446</v>
      </c>
      <c r="C70" s="13">
        <v>0.446</v>
      </c>
      <c r="D70" s="6">
        <v>0</v>
      </c>
      <c r="E70" s="6">
        <v>0</v>
      </c>
    </row>
    <row r="71" spans="1:5" ht="12.75">
      <c r="A71" s="3" t="s">
        <v>23</v>
      </c>
      <c r="B71" s="13">
        <v>0.207</v>
      </c>
      <c r="C71" s="13">
        <v>0.207</v>
      </c>
      <c r="D71" s="6">
        <v>0</v>
      </c>
      <c r="E71" s="6">
        <v>0</v>
      </c>
    </row>
    <row r="72" spans="1:5" ht="12.75">
      <c r="A72" s="3" t="s">
        <v>24</v>
      </c>
      <c r="B72" s="13">
        <v>2.255</v>
      </c>
      <c r="C72" s="13">
        <v>2.194</v>
      </c>
      <c r="D72" s="6">
        <v>0</v>
      </c>
      <c r="E72" s="6">
        <v>0</v>
      </c>
    </row>
    <row r="73" spans="1:5" ht="12.75">
      <c r="A73" s="3" t="s">
        <v>25</v>
      </c>
      <c r="B73" s="13">
        <v>0</v>
      </c>
      <c r="C73" s="13">
        <v>0</v>
      </c>
      <c r="D73" s="6">
        <v>0</v>
      </c>
      <c r="E73" s="6">
        <v>0</v>
      </c>
    </row>
    <row r="74" spans="1:5" ht="12.75">
      <c r="A74" s="3" t="s">
        <v>26</v>
      </c>
      <c r="B74" s="13">
        <v>0.752</v>
      </c>
      <c r="C74" s="13">
        <v>0.957</v>
      </c>
      <c r="D74" s="6">
        <v>0</v>
      </c>
      <c r="E74" s="6">
        <v>0</v>
      </c>
    </row>
    <row r="75" spans="1:5" ht="12.75">
      <c r="A75" s="3" t="s">
        <v>27</v>
      </c>
      <c r="B75" s="13">
        <v>0</v>
      </c>
      <c r="C75" s="13">
        <v>0</v>
      </c>
      <c r="D75" s="6">
        <v>0</v>
      </c>
      <c r="E75" s="6">
        <v>0</v>
      </c>
    </row>
    <row r="76" spans="1:5" ht="12.75">
      <c r="A76" s="3" t="s">
        <v>28</v>
      </c>
      <c r="B76" s="13">
        <v>7.25</v>
      </c>
      <c r="C76" s="13">
        <v>7.381</v>
      </c>
      <c r="D76" s="6">
        <v>0</v>
      </c>
      <c r="E76" s="6">
        <v>0</v>
      </c>
    </row>
    <row r="77" spans="1:5" ht="12.75">
      <c r="A77" s="3" t="s">
        <v>29</v>
      </c>
      <c r="B77" s="13">
        <v>0.14</v>
      </c>
      <c r="C77" s="13">
        <v>0.14</v>
      </c>
      <c r="D77" s="6">
        <v>0</v>
      </c>
      <c r="E77" s="6">
        <v>0</v>
      </c>
    </row>
    <row r="78" spans="1:5" ht="12.75">
      <c r="A78" s="3" t="s">
        <v>30</v>
      </c>
      <c r="B78" s="13">
        <v>0.125</v>
      </c>
      <c r="C78" s="13">
        <v>0.125</v>
      </c>
      <c r="D78" s="6">
        <v>0</v>
      </c>
      <c r="E78" s="6">
        <v>0</v>
      </c>
    </row>
    <row r="79" spans="1:5" ht="12.75">
      <c r="A79" s="3" t="s">
        <v>31</v>
      </c>
      <c r="B79" s="13">
        <v>0</v>
      </c>
      <c r="C79" s="13">
        <v>0</v>
      </c>
      <c r="D79" s="6">
        <v>0</v>
      </c>
      <c r="E79" s="6">
        <v>0</v>
      </c>
    </row>
    <row r="80" spans="1:5" ht="12.75">
      <c r="A80" s="3" t="s">
        <v>32</v>
      </c>
      <c r="B80" s="13">
        <v>0.084</v>
      </c>
      <c r="C80" s="13">
        <v>0.106</v>
      </c>
      <c r="D80" s="6">
        <v>0</v>
      </c>
      <c r="E80" s="6">
        <v>0</v>
      </c>
    </row>
    <row r="81" spans="1:5" ht="12.75">
      <c r="A81" s="3" t="s">
        <v>33</v>
      </c>
      <c r="B81" s="13">
        <v>0.106</v>
      </c>
      <c r="C81" s="13">
        <v>0.175</v>
      </c>
      <c r="D81" s="6">
        <v>0</v>
      </c>
      <c r="E81" s="6">
        <v>0</v>
      </c>
    </row>
    <row r="82" spans="1:5" ht="12.75">
      <c r="A82" s="3" t="s">
        <v>34</v>
      </c>
      <c r="B82" s="13">
        <v>0.609</v>
      </c>
      <c r="C82" s="13">
        <v>0.617</v>
      </c>
      <c r="D82" s="6">
        <v>0</v>
      </c>
      <c r="E82" s="6">
        <v>0</v>
      </c>
    </row>
    <row r="83" spans="1:5" ht="12.75">
      <c r="A83" s="3" t="s">
        <v>35</v>
      </c>
      <c r="B83" s="13">
        <v>0.003</v>
      </c>
      <c r="C83" s="13">
        <v>0.003</v>
      </c>
      <c r="D83" s="6">
        <v>0</v>
      </c>
      <c r="E83" s="6">
        <v>0</v>
      </c>
    </row>
    <row r="84" spans="1:5" ht="12.75">
      <c r="A84" s="3" t="s">
        <v>57</v>
      </c>
      <c r="B84" s="13">
        <v>0</v>
      </c>
      <c r="C84" s="13">
        <v>0.064</v>
      </c>
      <c r="D84" s="6">
        <v>0</v>
      </c>
      <c r="E84" s="6">
        <v>0</v>
      </c>
    </row>
    <row r="85" spans="1:5" ht="12.75">
      <c r="A85" s="9" t="s">
        <v>36</v>
      </c>
      <c r="B85" s="17">
        <f>SUM(B65:B84)</f>
        <v>15.649000000000001</v>
      </c>
      <c r="C85" s="17">
        <f>SUM(C65:C84)</f>
        <v>16.071</v>
      </c>
      <c r="D85" s="10">
        <f>SUM(D65:D84)</f>
        <v>0</v>
      </c>
      <c r="E85" s="10">
        <f>SUM(E65:E84)</f>
        <v>0</v>
      </c>
    </row>
    <row r="87" ht="12.75">
      <c r="A87" s="1" t="s">
        <v>37</v>
      </c>
    </row>
    <row r="88" spans="1:5" ht="12.75">
      <c r="A88" s="3" t="s">
        <v>38</v>
      </c>
      <c r="B88" s="13">
        <v>2.503</v>
      </c>
      <c r="C88" s="13">
        <v>2.312</v>
      </c>
      <c r="D88" s="6">
        <v>2.312</v>
      </c>
      <c r="E88" s="6">
        <v>2.312</v>
      </c>
    </row>
    <row r="89" spans="1:5" ht="12.75">
      <c r="A89" s="3" t="s">
        <v>39</v>
      </c>
      <c r="B89" s="13">
        <v>0.341</v>
      </c>
      <c r="C89" s="13">
        <v>0</v>
      </c>
      <c r="D89" s="6">
        <v>0</v>
      </c>
      <c r="E89" s="6">
        <v>0</v>
      </c>
    </row>
    <row r="90" spans="1:5" ht="12.75">
      <c r="A90" s="3" t="s">
        <v>40</v>
      </c>
      <c r="B90" s="13">
        <v>15.889</v>
      </c>
      <c r="C90" s="13">
        <v>16.367</v>
      </c>
      <c r="D90" s="6">
        <v>17.026</v>
      </c>
      <c r="E90" s="6">
        <v>17.712</v>
      </c>
    </row>
    <row r="91" spans="1:5" ht="12.75">
      <c r="A91" s="3" t="s">
        <v>41</v>
      </c>
      <c r="B91" s="13">
        <v>51.364</v>
      </c>
      <c r="C91" s="13">
        <v>52.769</v>
      </c>
      <c r="D91" s="6">
        <v>54.789</v>
      </c>
      <c r="E91" s="6">
        <v>56.816</v>
      </c>
    </row>
    <row r="92" spans="1:5" ht="12.75">
      <c r="A92" s="3" t="s">
        <v>42</v>
      </c>
      <c r="B92" s="13">
        <v>0.219</v>
      </c>
      <c r="C92" s="13">
        <v>0</v>
      </c>
      <c r="D92" s="6">
        <v>0</v>
      </c>
      <c r="E92" s="6">
        <v>0</v>
      </c>
    </row>
    <row r="93" spans="1:5" ht="12.75">
      <c r="A93" s="9" t="s">
        <v>43</v>
      </c>
      <c r="B93" s="17">
        <f>SUM(B88:B92)</f>
        <v>70.31599999999999</v>
      </c>
      <c r="C93" s="17">
        <f>SUM(C88:C92)</f>
        <v>71.44800000000001</v>
      </c>
      <c r="D93" s="11">
        <f>SUM(D88:D92)</f>
        <v>74.12700000000001</v>
      </c>
      <c r="E93" s="10">
        <f>SUM(E88:E92)</f>
        <v>76.84</v>
      </c>
    </row>
    <row r="95" ht="12.75">
      <c r="A95" s="1" t="s">
        <v>44</v>
      </c>
    </row>
    <row r="96" spans="1:5" ht="12.75">
      <c r="A96" s="3" t="s">
        <v>45</v>
      </c>
      <c r="B96" s="13">
        <v>11.38</v>
      </c>
      <c r="C96" s="13">
        <v>10.116</v>
      </c>
      <c r="D96" s="6">
        <v>0</v>
      </c>
      <c r="E96" s="6">
        <v>0</v>
      </c>
    </row>
    <row r="97" spans="1:5" ht="12.75">
      <c r="A97" s="3" t="s">
        <v>46</v>
      </c>
      <c r="B97" s="13">
        <v>1.238</v>
      </c>
      <c r="C97" s="13">
        <v>1.548</v>
      </c>
      <c r="D97" s="6">
        <v>1.238</v>
      </c>
      <c r="E97" s="6">
        <v>0</v>
      </c>
    </row>
    <row r="98" spans="1:5" ht="12.75">
      <c r="A98" s="3" t="s">
        <v>47</v>
      </c>
      <c r="B98" s="13">
        <v>9.221</v>
      </c>
      <c r="C98" s="13">
        <v>7.71</v>
      </c>
      <c r="D98" s="6">
        <v>9.077</v>
      </c>
      <c r="E98" s="6">
        <v>6.423</v>
      </c>
    </row>
    <row r="99" spans="1:5" ht="12.75">
      <c r="A99" s="3" t="s">
        <v>48</v>
      </c>
      <c r="B99" s="13">
        <v>0</v>
      </c>
      <c r="C99" s="13">
        <v>0</v>
      </c>
      <c r="D99" s="6">
        <v>0</v>
      </c>
      <c r="E99" s="6">
        <v>0</v>
      </c>
    </row>
    <row r="100" spans="1:5" ht="12.75">
      <c r="A100" s="3" t="s">
        <v>49</v>
      </c>
      <c r="B100" s="13">
        <v>0</v>
      </c>
      <c r="C100" s="13">
        <v>0</v>
      </c>
      <c r="D100" s="6">
        <v>0</v>
      </c>
      <c r="E100" s="6">
        <v>0</v>
      </c>
    </row>
    <row r="101" spans="1:5" ht="12.75">
      <c r="A101" s="3" t="s">
        <v>50</v>
      </c>
      <c r="B101" s="13">
        <v>0</v>
      </c>
      <c r="C101" s="13">
        <v>0</v>
      </c>
      <c r="D101" s="6">
        <v>0</v>
      </c>
      <c r="E101" s="6">
        <v>0</v>
      </c>
    </row>
    <row r="102" spans="1:5" ht="12.75">
      <c r="A102" s="3" t="s">
        <v>51</v>
      </c>
      <c r="B102" s="13">
        <v>0</v>
      </c>
      <c r="C102" s="13">
        <v>0</v>
      </c>
      <c r="D102" s="6">
        <v>0</v>
      </c>
      <c r="E102" s="6">
        <v>0</v>
      </c>
    </row>
    <row r="103" spans="1:5" ht="12.75">
      <c r="A103" s="3" t="s">
        <v>52</v>
      </c>
      <c r="B103" s="13">
        <v>0.015</v>
      </c>
      <c r="C103" s="13">
        <v>0</v>
      </c>
      <c r="D103" s="6">
        <v>0</v>
      </c>
      <c r="E103" s="6">
        <v>0</v>
      </c>
    </row>
    <row r="104" spans="1:5" ht="12.75">
      <c r="A104" s="3" t="s">
        <v>53</v>
      </c>
      <c r="B104" s="13">
        <v>0.293</v>
      </c>
      <c r="C104" s="13">
        <v>0.307</v>
      </c>
      <c r="D104" s="6">
        <v>0</v>
      </c>
      <c r="E104" s="6">
        <v>0</v>
      </c>
    </row>
    <row r="105" spans="1:5" ht="12.75">
      <c r="A105" s="3" t="s">
        <v>54</v>
      </c>
      <c r="B105" s="13">
        <v>0</v>
      </c>
      <c r="C105" s="13">
        <v>0</v>
      </c>
      <c r="D105" s="6">
        <v>0</v>
      </c>
      <c r="E105" s="6">
        <v>0</v>
      </c>
    </row>
    <row r="106" spans="1:5" ht="12.75">
      <c r="A106" s="9" t="s">
        <v>55</v>
      </c>
      <c r="B106" s="17">
        <f>SUM(B96:B105)</f>
        <v>22.147</v>
      </c>
      <c r="C106" s="17">
        <f>SUM(C96:C105)</f>
        <v>19.680999999999997</v>
      </c>
      <c r="D106" s="11">
        <f>SUM(D96:D105)</f>
        <v>10.315</v>
      </c>
      <c r="E106" s="10">
        <f>SUM(E96:E105)</f>
        <v>6.423</v>
      </c>
    </row>
    <row r="108" spans="1:5" ht="13.5" thickBot="1">
      <c r="A108" s="9" t="s">
        <v>56</v>
      </c>
      <c r="B108" s="18">
        <f>B62+B85+B93+B106</f>
        <v>234.926</v>
      </c>
      <c r="C108" s="18">
        <f>C62+C85+C93+C106</f>
        <v>219.59999999999997</v>
      </c>
      <c r="D108" s="12">
        <f>D62+D85+D93+D106</f>
        <v>84.44200000000001</v>
      </c>
      <c r="E108" s="12">
        <f>E62+E85+E93+E106</f>
        <v>83.263</v>
      </c>
    </row>
    <row r="109" ht="13.5" thickTop="1"/>
    <row r="110" spans="1:3" ht="12.75">
      <c r="A110" s="3" t="s">
        <v>105</v>
      </c>
      <c r="C110" s="13">
        <f>C108-C44</f>
        <v>124.51199999999997</v>
      </c>
    </row>
  </sheetData>
  <printOptions gridLines="1"/>
  <pageMargins left="0.75" right="0.75" top="0.53" bottom="0.39" header="0.22" footer="0.19"/>
  <pageSetup fitToHeight="0" fitToWidth="1" horizontalDpi="600" verticalDpi="600" orientation="portrait" paperSize="9" r:id="rId1"/>
  <headerFooter alignWithMargins="0">
    <oddHeader>&amp;C&amp;"Arial,Bold"&amp;12ANNEX 1 CABINET REPORT - 21 FEBRUARY 2007&amp;R&amp;"Arial,Bold"&amp;11APPENDIX C</oddHeader>
  </headerFooter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Prescotta</cp:lastModifiedBy>
  <cp:lastPrinted>2007-02-12T17:27:27Z</cp:lastPrinted>
  <dcterms:created xsi:type="dcterms:W3CDTF">1996-10-14T23:33:28Z</dcterms:created>
  <dcterms:modified xsi:type="dcterms:W3CDTF">2007-06-20T14:42:49Z</dcterms:modified>
  <cp:category/>
  <cp:version/>
  <cp:contentType/>
  <cp:contentStatus/>
</cp:coreProperties>
</file>